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3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<sst xmlns="http://schemas.openxmlformats.org/spreadsheetml/2006/main" count="152" uniqueCount="94">
  <si>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</si>
  <si>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</si>
  <si>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</si>
  <si>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</si>
  <si>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</si>
  <si>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</si>
  <si>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</si>
  <si>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</si>
  <si>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</si>
  <si>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</si>
  <si>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</si>
  <si>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</si>
  <si>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</si>
  <si>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</si>
  <si>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</si>
  <si>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</si>
  <si>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</si>
  <si>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</si>
  <si>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</si>
  <si>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</si>
  <si>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</si>
  <si>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</si>
  <si>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</si>
  <si>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</si>
  <si>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</si>
  <si>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</si>
  <si>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</si>
  <si>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</si>
  <si>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</si>
  <si>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</si>
  <si>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</si>
  <si>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</si>
  <si>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</si>
  <si>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</si>
  <si>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</si>
  <si>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</si>
  <si>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</si>
  <si>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</si>
  <si>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</si>
  <si>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</si>
  <si>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</si>
  <si>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</si>
  <si>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</si>
  <si>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</si>
  <si>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</si>
  <si>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</si>
  <si>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</si>
  <si>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</si>
  <si>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</si>
  <si>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</si>
  <si>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</si>
  <si>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</si>
  <si>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</si>
  <si>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</si>
  <si>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</si>
  <si>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</si>
  <si>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</si>
  <si>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</si>
  <si>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</si>
  <si>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</si>
  <si>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</si>
  <si>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</si>
  <si>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</si>
  <si>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</si>
  <si>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 xml:space="preserve">ПЪРВО ТРИМЕСЕЧИЕ 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</si>
  <si>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</si>
  <si>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</si>
  <si>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</si>
  <si>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</si>
  <si>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</si>
  <si>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</si>
  <si>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</si>
  <si>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</si>
  <si>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отчет към 31.03.22г.</t>
  </si>
  <si>
    <t>ел.енергия и вода</t>
  </si>
  <si>
    <t>ИНФОРМАЦИЯ ЗА ИЗПЪЛНЕНИЕ НА БЮДЖЕТ 2023Г.</t>
  </si>
  <si>
    <t>Преходен остатък от 2022</t>
  </si>
  <si>
    <t>застрахов. обезщетение ДМА</t>
  </si>
  <si>
    <t>Др.неданъчни приходи</t>
  </si>
  <si>
    <t>внесен данък в/у прихода</t>
  </si>
  <si>
    <t>трансфер МОН</t>
  </si>
  <si>
    <t>отчет към 31.03.2023г.</t>
  </si>
  <si>
    <t>ИНФОРМАЦИЯ ЗА ИЗПЪЛНЕНИЕ НА БЮДЖЕТ 2023</t>
  </si>
  <si>
    <t>уч.материали и нормативна литература</t>
  </si>
  <si>
    <t>канцеларски,мат-ли хардуер, строителни, почистващи,цветя, телевизор и др.</t>
  </si>
  <si>
    <t>пътни учители, сл.телефони, поддръжка софтуер и хардуер, квалификация,охрана,инф.сигурност, куриерски услуги,пожарогасители и др.</t>
  </si>
  <si>
    <t>ремонт покрив Малък корпус</t>
  </si>
  <si>
    <t>такса битови отпадъци</t>
  </si>
  <si>
    <t>климатична система</t>
  </si>
  <si>
    <t>отчет към 31.03.23г.</t>
  </si>
  <si>
    <t xml:space="preserve">гориво автобус </t>
  </si>
  <si>
    <t xml:space="preserve"> архивиране карта водач,  пътни ученици, наем паркомясто, технически преглед</t>
  </si>
  <si>
    <t>спортни пособия</t>
  </si>
  <si>
    <t>застраховки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</si>
</sst>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75</v>
      </c>
      <c r="B1" s="47"/>
    </row>
    <row r="2" spans="1:2" ht="12.75">
      <c r="A2" s="47"/>
      <c r="B2" s="47"/>
    </row>
    <row r="3" spans="1:2" ht="12.75">
      <c r="A3" s="47" t="s">
        <v>66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1154.09</v>
      </c>
    </row>
    <row r="9" spans="1:2" s="31" customFormat="1" ht="19.5" customHeight="1">
      <c r="A9" s="26" t="s">
        <v>42</v>
      </c>
      <c r="B9" s="39"/>
    </row>
    <row r="10" spans="1:2" s="31" customFormat="1" ht="19.5" customHeight="1">
      <c r="A10" s="26" t="s">
        <v>77</v>
      </c>
      <c r="B10" s="39">
        <v>542.8</v>
      </c>
    </row>
    <row r="11" spans="1:2" s="31" customFormat="1" ht="19.5" customHeight="1">
      <c r="A11" s="27" t="s">
        <v>78</v>
      </c>
      <c r="B11" s="39">
        <v>70</v>
      </c>
    </row>
    <row r="12" spans="1:2" s="31" customFormat="1" ht="19.5" customHeight="1">
      <c r="A12" s="26" t="s">
        <v>79</v>
      </c>
      <c r="B12" s="39">
        <v>-66.77</v>
      </c>
    </row>
    <row r="13" spans="1:2" s="31" customFormat="1" ht="19.5" customHeight="1">
      <c r="A13" s="26" t="s">
        <v>80</v>
      </c>
      <c r="B13" s="39">
        <v>3888.82</v>
      </c>
    </row>
    <row r="14" spans="1:2" s="31" customFormat="1" ht="19.5" customHeight="1">
      <c r="A14" s="26" t="s">
        <v>31</v>
      </c>
      <c r="B14" s="39">
        <v>603000</v>
      </c>
    </row>
    <row r="15" spans="1:2" s="31" customFormat="1" ht="19.5" customHeight="1">
      <c r="A15" s="26" t="s">
        <v>76</v>
      </c>
      <c r="B15" s="39">
        <v>112701</v>
      </c>
    </row>
    <row r="16" spans="1:2" s="31" customFormat="1" ht="19.5" customHeight="1">
      <c r="A16" s="26" t="s">
        <v>71</v>
      </c>
      <c r="B16" s="39"/>
    </row>
    <row r="17" spans="1:2" s="31" customFormat="1" ht="19.5" customHeight="1">
      <c r="A17" s="26" t="s">
        <v>39</v>
      </c>
      <c r="B17" s="39">
        <v>11000</v>
      </c>
    </row>
    <row r="18" spans="1:2" ht="18.75">
      <c r="A18" s="27" t="s">
        <v>62</v>
      </c>
      <c r="B18" s="40"/>
    </row>
    <row r="19" spans="1:2" ht="18.75">
      <c r="A19" s="27" t="s">
        <v>63</v>
      </c>
      <c r="B19" s="40"/>
    </row>
    <row r="20" spans="1:2" ht="18.75">
      <c r="A20" s="27" t="s">
        <v>65</v>
      </c>
      <c r="B20" s="40"/>
    </row>
    <row r="21" spans="1:2" ht="18.75">
      <c r="A21" s="27" t="s">
        <v>69</v>
      </c>
      <c r="B21" s="40"/>
    </row>
    <row r="22" ht="18.75">
      <c r="B22" s="41">
        <f>SUM(B8:B21)</f>
        <v>732289.94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1">
      <selection activeCell="F37" sqref="F37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82</v>
      </c>
      <c r="B1" s="49"/>
      <c r="C1" s="49"/>
      <c r="D1" s="49"/>
      <c r="E1" s="49"/>
      <c r="F1" s="49"/>
    </row>
    <row r="2" spans="1:6" ht="12.75">
      <c r="A2" s="49" t="s">
        <v>64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81</v>
      </c>
      <c r="E5" s="17" t="s">
        <v>1</v>
      </c>
      <c r="F5" s="24" t="s">
        <v>2</v>
      </c>
    </row>
    <row r="6" spans="1:8" ht="38.25">
      <c r="A6" s="5" t="s">
        <v>7</v>
      </c>
      <c r="B6" s="6">
        <v>1415593</v>
      </c>
      <c r="C6" s="6">
        <v>1415593</v>
      </c>
      <c r="D6" s="6">
        <v>288152</v>
      </c>
      <c r="E6" s="6">
        <f>SUM(C6-D6)</f>
        <v>1127441</v>
      </c>
      <c r="F6" s="8" t="s">
        <v>68</v>
      </c>
      <c r="G6" s="11"/>
      <c r="H6" s="11"/>
    </row>
    <row r="7" spans="1:6" s="11" customFormat="1" ht="25.5">
      <c r="A7" s="28" t="s">
        <v>6</v>
      </c>
      <c r="B7" s="12">
        <v>94142</v>
      </c>
      <c r="C7" s="12">
        <v>96642</v>
      </c>
      <c r="D7" s="12">
        <v>47151</v>
      </c>
      <c r="E7" s="6">
        <f>SUM(C7-D7)</f>
        <v>49491</v>
      </c>
      <c r="F7" s="29"/>
    </row>
    <row r="8" spans="1:8" ht="25.5">
      <c r="A8" s="1" t="s">
        <v>3</v>
      </c>
      <c r="B8" s="16">
        <v>12880</v>
      </c>
      <c r="C8" s="16">
        <v>15380</v>
      </c>
      <c r="D8" s="16">
        <v>5020</v>
      </c>
      <c r="E8" s="6">
        <f>SUM(C8-D8)</f>
        <v>10360</v>
      </c>
      <c r="F8" s="14" t="s">
        <v>43</v>
      </c>
      <c r="G8" s="11"/>
      <c r="H8" s="11"/>
    </row>
    <row r="9" spans="1:8" s="13" customFormat="1" ht="38.25">
      <c r="A9" s="14" t="s">
        <v>4</v>
      </c>
      <c r="B9" s="16">
        <v>72262</v>
      </c>
      <c r="C9" s="16">
        <v>72262</v>
      </c>
      <c r="D9" s="16">
        <v>7153</v>
      </c>
      <c r="E9" s="6">
        <f>SUM(C9-D9)</f>
        <v>65109</v>
      </c>
      <c r="F9" s="14" t="s">
        <v>55</v>
      </c>
      <c r="G9" s="19"/>
      <c r="H9" s="19"/>
    </row>
    <row r="10" spans="1:8" ht="25.5">
      <c r="A10" s="1" t="s">
        <v>5</v>
      </c>
      <c r="B10" s="16">
        <v>0</v>
      </c>
      <c r="C10" s="16"/>
      <c r="D10" s="16">
        <v>31533</v>
      </c>
      <c r="E10" s="6">
        <f>SUM(C10-D10)</f>
        <v>-31533</v>
      </c>
      <c r="F10" s="14" t="s">
        <v>44</v>
      </c>
      <c r="G10" s="11"/>
      <c r="H10" s="11"/>
    </row>
    <row r="11" spans="1:8" ht="12.75">
      <c r="A11" s="1" t="s">
        <v>8</v>
      </c>
      <c r="B11" s="16">
        <v>9000</v>
      </c>
      <c r="C11" s="16">
        <v>9000</v>
      </c>
      <c r="D11" s="16">
        <v>3445</v>
      </c>
      <c r="E11" s="6">
        <f>SUM(C11-D11)</f>
        <v>5555</v>
      </c>
      <c r="F11" s="14" t="s">
        <v>45</v>
      </c>
      <c r="G11" s="11"/>
      <c r="H11" s="11"/>
    </row>
    <row r="12" spans="1:8" s="3" customFormat="1" ht="25.5">
      <c r="A12" s="5" t="s">
        <v>9</v>
      </c>
      <c r="B12" s="6">
        <v>335078</v>
      </c>
      <c r="C12" s="6">
        <v>335475</v>
      </c>
      <c r="D12" s="6">
        <v>77969</v>
      </c>
      <c r="E12" s="6">
        <f>SUM(C12-D12)</f>
        <v>257506</v>
      </c>
      <c r="F12" s="5"/>
      <c r="G12" s="20"/>
      <c r="H12" s="20"/>
    </row>
    <row r="13" spans="1:8" ht="25.5">
      <c r="A13" s="1" t="s">
        <v>10</v>
      </c>
      <c r="B13" s="16">
        <v>168048</v>
      </c>
      <c r="C13" s="16">
        <v>168255</v>
      </c>
      <c r="D13" s="16">
        <v>38983</v>
      </c>
      <c r="E13" s="6">
        <f>SUM(C13-D13)</f>
        <v>129272</v>
      </c>
      <c r="F13" s="14" t="s">
        <v>46</v>
      </c>
      <c r="G13" s="11"/>
      <c r="H13" s="11"/>
    </row>
    <row r="14" spans="1:8" ht="25.5">
      <c r="A14" s="4" t="s">
        <v>32</v>
      </c>
      <c r="B14" s="16">
        <v>54988</v>
      </c>
      <c r="C14" s="16">
        <v>54988</v>
      </c>
      <c r="D14" s="16">
        <v>12894</v>
      </c>
      <c r="E14" s="6">
        <f>SUM(C14-D14)</f>
        <v>42094</v>
      </c>
      <c r="F14" s="14" t="s">
        <v>47</v>
      </c>
      <c r="G14" s="11"/>
      <c r="H14" s="11"/>
    </row>
    <row r="15" spans="1:8" ht="25.5">
      <c r="A15" s="1" t="s">
        <v>11</v>
      </c>
      <c r="B15" s="16">
        <v>70763</v>
      </c>
      <c r="C15" s="16">
        <v>70883</v>
      </c>
      <c r="D15" s="16">
        <v>16528</v>
      </c>
      <c r="E15" s="6">
        <f>SUM(C15-D15)</f>
        <v>54355</v>
      </c>
      <c r="F15" s="14" t="s">
        <v>48</v>
      </c>
      <c r="G15" s="11"/>
      <c r="H15" s="11"/>
    </row>
    <row r="16" spans="1:8" ht="25.5">
      <c r="A16" s="1" t="s">
        <v>12</v>
      </c>
      <c r="B16" s="16">
        <v>41279</v>
      </c>
      <c r="C16" s="16">
        <v>41349</v>
      </c>
      <c r="D16" s="16">
        <v>9564</v>
      </c>
      <c r="E16" s="6">
        <f>SUM(C16-D16)</f>
        <v>31785</v>
      </c>
      <c r="F16" s="14" t="s">
        <v>49</v>
      </c>
      <c r="G16" s="11"/>
      <c r="H16" s="11"/>
    </row>
    <row r="17" spans="1:8" s="3" customFormat="1" ht="12.75">
      <c r="A17" s="5" t="s">
        <v>13</v>
      </c>
      <c r="B17" s="12">
        <v>269185</v>
      </c>
      <c r="C17" s="12">
        <v>274123</v>
      </c>
      <c r="D17" s="6">
        <v>24165</v>
      </c>
      <c r="E17" s="6">
        <f>SUM(C17-D17)</f>
        <v>249958</v>
      </c>
      <c r="F17" s="5"/>
      <c r="G17" s="20"/>
      <c r="H17" s="20"/>
    </row>
    <row r="18" spans="1:6" s="20" customFormat="1" ht="12.75">
      <c r="A18" s="21" t="s">
        <v>37</v>
      </c>
      <c r="B18" s="15">
        <v>28194</v>
      </c>
      <c r="C18" s="15">
        <v>28194</v>
      </c>
      <c r="D18" s="15">
        <v>3234</v>
      </c>
      <c r="E18" s="6">
        <f>SUM(C18-D18)</f>
        <v>24960</v>
      </c>
      <c r="F18" s="21" t="s">
        <v>50</v>
      </c>
    </row>
    <row r="19" spans="1:8" ht="12.75">
      <c r="A19" s="4" t="s">
        <v>14</v>
      </c>
      <c r="B19" s="15">
        <v>10000</v>
      </c>
      <c r="C19" s="15">
        <v>10000</v>
      </c>
      <c r="D19" s="16"/>
      <c r="E19" s="6">
        <f>SUM(C19-D19)</f>
        <v>10000</v>
      </c>
      <c r="F19" s="21"/>
      <c r="G19" s="31"/>
      <c r="H19" s="11"/>
    </row>
    <row r="20" spans="1:8" ht="25.5">
      <c r="A20" s="1" t="s">
        <v>15</v>
      </c>
      <c r="B20" s="15">
        <v>4831</v>
      </c>
      <c r="C20" s="15">
        <v>4831</v>
      </c>
      <c r="D20" s="16">
        <v>417</v>
      </c>
      <c r="E20" s="6">
        <f>SUM(C20-D20)</f>
        <v>4414</v>
      </c>
      <c r="F20" s="14" t="s">
        <v>83</v>
      </c>
      <c r="G20" s="11"/>
      <c r="H20" s="11"/>
    </row>
    <row r="21" spans="1:8" ht="25.5">
      <c r="A21" s="1" t="s">
        <v>16</v>
      </c>
      <c r="B21" s="15">
        <v>63729</v>
      </c>
      <c r="C21" s="15">
        <v>65334</v>
      </c>
      <c r="D21" s="16">
        <v>3799</v>
      </c>
      <c r="E21" s="6">
        <f>SUM(C21-D21)</f>
        <v>61535</v>
      </c>
      <c r="F21" s="14" t="s">
        <v>84</v>
      </c>
      <c r="G21" s="11"/>
      <c r="H21" s="11"/>
    </row>
    <row r="22" spans="1:6" s="11" customFormat="1" ht="12.75">
      <c r="A22" s="9" t="s">
        <v>17</v>
      </c>
      <c r="B22" s="15">
        <v>68519</v>
      </c>
      <c r="C22" s="15">
        <v>71852</v>
      </c>
      <c r="D22" s="15">
        <v>7749</v>
      </c>
      <c r="E22" s="6">
        <f>SUM(C22-D22)</f>
        <v>64103</v>
      </c>
      <c r="F22" s="21" t="s">
        <v>74</v>
      </c>
    </row>
    <row r="23" spans="1:8" ht="51">
      <c r="A23" s="1" t="s">
        <v>18</v>
      </c>
      <c r="B23" s="15">
        <v>69577</v>
      </c>
      <c r="C23" s="15">
        <v>69577</v>
      </c>
      <c r="D23" s="16">
        <v>8231</v>
      </c>
      <c r="E23" s="6">
        <f>SUM(C23-D23)</f>
        <v>61346</v>
      </c>
      <c r="F23" s="44" t="s">
        <v>85</v>
      </c>
      <c r="G23" s="11"/>
      <c r="H23" s="11"/>
    </row>
    <row r="24" spans="1:8" ht="12.75">
      <c r="A24" s="1" t="s">
        <v>19</v>
      </c>
      <c r="B24" s="15">
        <v>22135</v>
      </c>
      <c r="C24" s="15">
        <v>22135</v>
      </c>
      <c r="D24" s="16">
        <v>398</v>
      </c>
      <c r="E24" s="6">
        <f>SUM(C24-D24)</f>
        <v>21737</v>
      </c>
      <c r="F24" s="14" t="s">
        <v>86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337</v>
      </c>
      <c r="E25" s="6">
        <f>SUM(C25-D25)</f>
        <v>663</v>
      </c>
      <c r="F25" s="14" t="s">
        <v>51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>SUM(C26-D26)</f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/>
      <c r="E27" s="6">
        <f>SUM(C27-D27)</f>
        <v>1200</v>
      </c>
      <c r="F27" s="21"/>
      <c r="G27" s="11"/>
      <c r="H27" s="11"/>
    </row>
    <row r="28" spans="1:8" ht="12.75">
      <c r="A28" s="1" t="s">
        <v>29</v>
      </c>
      <c r="B28" s="15"/>
      <c r="C28" s="15"/>
      <c r="D28" s="16"/>
      <c r="E28" s="6">
        <f>SUM(C28-D28)</f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>SUM(C29-D29)</f>
        <v>0</v>
      </c>
      <c r="F29" s="14"/>
      <c r="G29" s="11"/>
      <c r="H29" s="11"/>
    </row>
    <row r="30" spans="1:8" ht="12.75">
      <c r="A30" s="7" t="s">
        <v>25</v>
      </c>
      <c r="B30" s="33">
        <v>9380</v>
      </c>
      <c r="C30" s="33">
        <v>9380</v>
      </c>
      <c r="D30" s="6">
        <v>9361</v>
      </c>
      <c r="E30" s="6">
        <f>SUM(C30-D30)</f>
        <v>19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>SUM(C31-D31)</f>
        <v>18</v>
      </c>
      <c r="F31" s="21" t="s">
        <v>52</v>
      </c>
      <c r="G31" s="11"/>
      <c r="H31" s="11"/>
    </row>
    <row r="32" spans="1:8" ht="12.75">
      <c r="A32" s="14" t="s">
        <v>72</v>
      </c>
      <c r="B32" s="15">
        <v>9344</v>
      </c>
      <c r="C32" s="15">
        <v>9344</v>
      </c>
      <c r="D32" s="16">
        <v>9343</v>
      </c>
      <c r="E32" s="6">
        <f>SUM(C32-D32)</f>
        <v>1</v>
      </c>
      <c r="F32" s="14" t="s">
        <v>87</v>
      </c>
      <c r="G32" s="11"/>
      <c r="H32" s="11"/>
    </row>
    <row r="33" spans="1:8" ht="12.75">
      <c r="A33" s="14"/>
      <c r="B33" s="15"/>
      <c r="C33" s="15"/>
      <c r="D33" s="16"/>
      <c r="E33" s="6">
        <f>SUM(C33-D33)</f>
        <v>0</v>
      </c>
      <c r="F33" s="14"/>
      <c r="G33" s="11"/>
      <c r="H33" s="11"/>
    </row>
    <row r="34" spans="1:8" ht="12.75">
      <c r="A34" s="5" t="s">
        <v>22</v>
      </c>
      <c r="B34" s="12">
        <v>13000</v>
      </c>
      <c r="C34" s="12">
        <v>13000</v>
      </c>
      <c r="D34" s="6">
        <v>4085</v>
      </c>
      <c r="E34" s="6">
        <f>SUM(C34-D34)</f>
        <v>8915</v>
      </c>
      <c r="F34" s="8" t="s">
        <v>53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>SUM(C35-D35)</f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>SUM(C36-D36)</f>
        <v>0</v>
      </c>
      <c r="F36" s="21"/>
      <c r="G36" s="11"/>
      <c r="H36" s="11"/>
    </row>
    <row r="37" spans="1:8" ht="12.75">
      <c r="A37" s="30" t="s">
        <v>35</v>
      </c>
      <c r="B37" s="12"/>
      <c r="C37" s="12"/>
      <c r="D37" s="12">
        <v>3060</v>
      </c>
      <c r="E37" s="6">
        <f>SUM(C37-D37)</f>
        <v>-3060</v>
      </c>
      <c r="F37" s="29" t="s">
        <v>88</v>
      </c>
      <c r="G37" s="11"/>
      <c r="H37" s="11"/>
    </row>
    <row r="38" spans="1:6" ht="12.75">
      <c r="A38" s="34" t="s">
        <v>40</v>
      </c>
      <c r="B38" s="35"/>
      <c r="C38" s="35"/>
      <c r="D38" s="35"/>
      <c r="E38" s="6">
        <f>SUM(C38-D38)</f>
        <v>0</v>
      </c>
      <c r="F38" s="36"/>
    </row>
    <row r="39" spans="1:6" ht="12.75">
      <c r="A39" s="34" t="s">
        <v>41</v>
      </c>
      <c r="B39" s="37"/>
      <c r="C39" s="36"/>
      <c r="D39" s="36"/>
      <c r="E39" s="6">
        <f>SUM(C39-D39)</f>
        <v>0</v>
      </c>
      <c r="F39" s="36"/>
    </row>
    <row r="40" spans="1:6" ht="15.75">
      <c r="A40" s="42" t="s">
        <v>67</v>
      </c>
      <c r="B40" s="43">
        <f>SUM(B6+B7+B12+B17+B34+B30)</f>
        <v>2136378</v>
      </c>
      <c r="C40" s="43">
        <f>SUM(C6+C7+C12+C17+C34+C37+C30)</f>
        <v>2144213</v>
      </c>
      <c r="D40" s="43">
        <f>SUM(D6+D7+D12+D17+D34+D37+D30)</f>
        <v>453943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61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89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16077</v>
      </c>
      <c r="C4" s="6">
        <v>16077</v>
      </c>
      <c r="D4" s="6"/>
      <c r="E4" s="6">
        <f>SUM(C4-D4)</f>
        <v>16077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16077</v>
      </c>
      <c r="C8" s="16">
        <v>16077</v>
      </c>
      <c r="D8" s="16"/>
      <c r="E8" s="6">
        <f>SUM(C8-D8)</f>
        <v>16077</v>
      </c>
      <c r="F8" s="14"/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60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73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1167</v>
      </c>
      <c r="C4" s="6">
        <v>1167</v>
      </c>
      <c r="D4" s="6">
        <v>179</v>
      </c>
      <c r="E4" s="6">
        <f>SUM(C4-D4)</f>
        <v>988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1000</v>
      </c>
      <c r="C8" s="16">
        <v>1000</v>
      </c>
      <c r="D8" s="16">
        <v>148</v>
      </c>
      <c r="E8" s="6">
        <f>SUM(C8-D8)</f>
        <v>852</v>
      </c>
      <c r="F8" s="14" t="s">
        <v>92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167</v>
      </c>
      <c r="C13" s="16">
        <v>167</v>
      </c>
      <c r="D13" s="16">
        <v>31</v>
      </c>
      <c r="E13" s="6">
        <f>SUM(C13-D13)</f>
        <v>136</v>
      </c>
      <c r="F13" s="21" t="s">
        <v>93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F19" sqref="F19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59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73</v>
      </c>
      <c r="E3" s="17" t="s">
        <v>1</v>
      </c>
      <c r="F3" s="24" t="s">
        <v>2</v>
      </c>
    </row>
    <row r="4" spans="1:6" ht="25.5">
      <c r="A4" s="5" t="s">
        <v>7</v>
      </c>
      <c r="B4" s="12">
        <v>2400</v>
      </c>
      <c r="C4" s="12">
        <v>9597</v>
      </c>
      <c r="D4" s="12">
        <v>3598</v>
      </c>
      <c r="E4" s="6">
        <f>SUM(C4-D4)</f>
        <v>5999</v>
      </c>
      <c r="F4" s="8" t="s">
        <v>54</v>
      </c>
    </row>
    <row r="5" spans="1:6" ht="25.5">
      <c r="A5" s="28" t="s">
        <v>6</v>
      </c>
      <c r="B5" s="12">
        <v>44</v>
      </c>
      <c r="C5" s="12">
        <v>124</v>
      </c>
      <c r="D5" s="12">
        <v>68</v>
      </c>
      <c r="E5" s="6">
        <f>SUM(C5-D5)</f>
        <v>56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/>
      <c r="C7" s="15">
        <v>124</v>
      </c>
      <c r="D7" s="15">
        <v>68</v>
      </c>
      <c r="E7" s="6">
        <f>SUM(C7-D7)</f>
        <v>56</v>
      </c>
      <c r="F7" s="14" t="s">
        <v>55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433</v>
      </c>
      <c r="C10" s="6">
        <v>2014</v>
      </c>
      <c r="D10" s="6">
        <v>716</v>
      </c>
      <c r="E10" s="6">
        <f t="shared" si="0"/>
        <v>1298</v>
      </c>
      <c r="F10" s="5"/>
    </row>
    <row r="11" spans="1:6" ht="21.75" customHeight="1">
      <c r="A11" s="1" t="s">
        <v>10</v>
      </c>
      <c r="B11" s="15">
        <v>261</v>
      </c>
      <c r="C11" s="16">
        <v>1289</v>
      </c>
      <c r="D11" s="16">
        <v>430</v>
      </c>
      <c r="E11" s="6">
        <f t="shared" si="0"/>
        <v>859</v>
      </c>
      <c r="F11" s="14" t="s">
        <v>46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116</v>
      </c>
      <c r="C13" s="16">
        <v>465</v>
      </c>
      <c r="D13" s="16">
        <v>181</v>
      </c>
      <c r="E13" s="6">
        <f t="shared" si="0"/>
        <v>284</v>
      </c>
      <c r="F13" s="14" t="s">
        <v>48</v>
      </c>
    </row>
    <row r="14" spans="1:6" ht="25.5">
      <c r="A14" s="1" t="s">
        <v>12</v>
      </c>
      <c r="B14" s="15">
        <v>56</v>
      </c>
      <c r="C14" s="16">
        <v>260</v>
      </c>
      <c r="D14" s="16">
        <v>105</v>
      </c>
      <c r="E14" s="6">
        <f t="shared" si="0"/>
        <v>155</v>
      </c>
      <c r="F14" s="14" t="s">
        <v>49</v>
      </c>
    </row>
    <row r="15" spans="1:6" ht="12.75">
      <c r="A15" s="5" t="s">
        <v>13</v>
      </c>
      <c r="B15" s="12">
        <v>6031</v>
      </c>
      <c r="C15" s="6">
        <v>8031</v>
      </c>
      <c r="D15" s="6">
        <v>3612</v>
      </c>
      <c r="E15" s="6">
        <f t="shared" si="0"/>
        <v>4419</v>
      </c>
      <c r="F15" s="5"/>
    </row>
    <row r="16" spans="1:6" ht="12.75">
      <c r="A16" s="1" t="s">
        <v>16</v>
      </c>
      <c r="B16" s="15"/>
      <c r="C16" s="16"/>
      <c r="D16" s="16"/>
      <c r="E16" s="6">
        <f t="shared" si="0"/>
        <v>0</v>
      </c>
      <c r="F16" s="14" t="s">
        <v>56</v>
      </c>
    </row>
    <row r="17" spans="1:6" ht="12.75">
      <c r="A17" s="9" t="s">
        <v>17</v>
      </c>
      <c r="B17" s="15">
        <v>3913</v>
      </c>
      <c r="C17" s="15">
        <v>4913</v>
      </c>
      <c r="D17" s="15">
        <v>1349</v>
      </c>
      <c r="E17" s="6">
        <f t="shared" si="0"/>
        <v>3564</v>
      </c>
      <c r="F17" s="21" t="s">
        <v>90</v>
      </c>
    </row>
    <row r="18" spans="1:6" ht="63.75">
      <c r="A18" s="1" t="s">
        <v>18</v>
      </c>
      <c r="B18" s="15">
        <v>2118</v>
      </c>
      <c r="C18" s="16">
        <v>3118</v>
      </c>
      <c r="D18" s="16">
        <v>2263</v>
      </c>
      <c r="E18" s="6">
        <f t="shared" si="0"/>
        <v>855</v>
      </c>
      <c r="F18" s="14" t="s">
        <v>91</v>
      </c>
    </row>
    <row r="19" spans="1:6" ht="12.75">
      <c r="A19" s="1" t="s">
        <v>21</v>
      </c>
      <c r="B19" s="15"/>
      <c r="C19" s="16"/>
      <c r="D19" s="16"/>
      <c r="E19" s="6">
        <f t="shared" si="0"/>
        <v>0</v>
      </c>
      <c r="F19" s="21" t="s">
        <v>57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58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70</v>
      </c>
    </row>
    <row r="23" spans="1:6" ht="15.75">
      <c r="A23" s="45" t="s">
        <v>67</v>
      </c>
      <c r="B23" s="46">
        <f>SUM(B4+B5+B10+B15+B20)</f>
        <v>8908</v>
      </c>
      <c r="C23" s="46">
        <f>SUM(C4+C5+C10+C15+C20)</f>
        <v>19908</v>
      </c>
      <c r="D23" s="46">
        <f>SUM(D4+D5+D10+D15+D20)</f>
        <v>8136</v>
      </c>
      <c r="E23" s="46">
        <f>SUM(E4+E5+E10+E15)</f>
        <v>11772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2023-04-21T10:53:32Z</dcterms:modified>
  <cp:category/>
  <cp:version/>
  <cp:contentType/>
  <cp:contentStatus/>
</cp:coreProperties>
</file>